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EB20A48D-AC56-4EA5-814D-3E3BE800A445}"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<sst xmlns="http://schemas.openxmlformats.org/spreadsheetml/2006/main" count="17409" uniqueCount="3096">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</sst>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1170854</xdr:colOff>
      <xdr:row>2</xdr:row>
      <xdr:rowOff>398100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1296</v>
      </c>
      <c r="B10" s="172"/>
      <c r="C10" s="172"/>
      <c r="D10" s="169" t="str">
        <f>VLOOKUP(A10,'Listado Total'!B6:R586,7,0)</f>
        <v>Técnico/a 1</v>
      </c>
      <c r="E10" s="169"/>
      <c r="F10" s="169"/>
      <c r="G10" s="169" t="str">
        <f>VLOOKUP(A10,'Listado Total'!B6:R586,2,0)</f>
        <v>Analista Programador Java Iniciativas Aplicaciones Transversales del Ministerio de Justicia</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71.400000000000006" customHeight="1" thickTop="1" thickBot="1">
      <c r="A17" s="146" t="str">
        <f>VLOOKUP(A10,'Listado Total'!B6:R586,17,0)</f>
        <v>Al menos 3 años de experiencia trabajando en el proyecto de Esquema Compartido de Datos en el Ministerio de Justicia
Al menos 9 años de experiencia con el sistema gestor de base de datos Oracle, con conocimientos de PL/SQL</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9.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Lm7brAw2CQGVTjm4zK1rLeMFnRVg8WcFJ8moXJLVaVHRRZmu+jqQwLSa/YOaxnMFAxQcHL/FkbwZ2ZYZs4RQdQ==" saltValue="FrUH8lBVZpezL6B0QlqqKA=="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2022-07-27T08:14:57Z</dcterms:modified>
</cp:coreProperties>
</file>